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<sst xmlns="http://schemas.openxmlformats.org/spreadsheetml/2006/main" count="148" uniqueCount="126">
  <si>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</si>
  <si>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</si>
  <si>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</si>
  <si>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</si>
  <si>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</si>
  <si>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</si>
  <si>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</si>
  <si>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</si>
  <si>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</si>
  <si>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</si>
  <si>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</si>
  <si>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</si>
  <si>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</si>
  <si>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</si>
  <si>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</si>
  <si>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</si>
  <si>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</si>
  <si>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</si>
  <si>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</si>
  <si>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</si>
  <si>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</si>
  <si>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</si>
  <si>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</si>
  <si>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</si>
  <si>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</si>
  <si>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</si>
  <si>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</si>
  <si>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</si>
  <si>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</si>
  <si>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</si>
  <si>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</si>
  <si>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</si>
  <si>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</si>
  <si>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</si>
  <si>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</si>
  <si>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</si>
  <si>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</si>
  <si>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</si>
  <si>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</si>
  <si>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</si>
  <si>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</si>
  <si>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</si>
  <si>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</si>
  <si>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</si>
  <si>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</si>
  <si>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</si>
  <si>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</si>
  <si>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</si>
  <si>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</si>
  <si>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</si>
  <si>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</si>
  <si>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</si>
  <si>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</si>
  <si>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</si>
  <si>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</si>
  <si>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</si>
  <si>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</si>
  <si>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</si>
  <si>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</si>
  <si>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</si>
  <si>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</si>
  <si>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</si>
  <si>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</si>
  <si>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</si>
  <si>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</si>
  <si>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</si>
  <si>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</si>
  <si>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</si>
  <si>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</si>
  <si>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</si>
  <si>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</si>
  <si>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</si>
  <si>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</si>
  <si>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</si>
  <si>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</si>
  <si>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</si>
  <si>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</si>
  <si>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</si>
  <si>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</si>
  <si>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</si>
  <si>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</si>
  <si>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</si>
  <si>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</si>
  <si>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</si>
  <si>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</si>
  <si>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</si>
  <si>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</si>
  <si>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</si>
  <si>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</si>
  <si>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</si>
  <si>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</si>
  <si>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</si>
  <si>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</si>
  <si>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</si>
  <si>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</si>
  <si>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</si>
  <si>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</si>
  <si>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</si>
  <si>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</si>
  <si>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</si>
  <si>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</si>
  <si>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</si>
  <si>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</si>
  <si>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</si>
  <si>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</si>
  <si>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</si>
  <si>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</si>
  <si>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</si>
  <si>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</si>
  <si>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</si>
  <si>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</si>
  <si>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</si>
  <si>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</si>
  <si>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</si>
  <si>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</si>
  <si>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</si>
  <si>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</si>
  <si>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</si>
  <si>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</si>
  <si>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</si>
  <si>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перше півріччя 2020 року</t>
  </si>
  <si>
    <t>Ковальчук О.К.</t>
  </si>
  <si>
    <t>Лопуга М.Ю.</t>
  </si>
  <si>
    <t>(0382) 641577</t>
  </si>
  <si>
    <t>inbox@adm.km.court.gov.ua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</si>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</sst>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&amp;L2E417373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2555</v>
      </c>
      <c r="E1" s="70">
        <v>2555</v>
      </c>
      <c r="F1" s="70">
        <v>2555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2526</v>
      </c>
      <c r="D39" s="86">
        <f aca="true" t="shared" si="3" ref="D39:K39">SUM(D40,D47,D48,D49)</f>
        <v>3494727.71</v>
      </c>
      <c r="E39" s="74">
        <f t="shared" si="3"/>
        <v>1576</v>
      </c>
      <c r="F39" s="86">
        <f t="shared" si="3"/>
        <v>2996356.0799999996</v>
      </c>
      <c r="G39" s="74">
        <f t="shared" si="3"/>
        <v>17</v>
      </c>
      <c r="H39" s="86">
        <f t="shared" si="3"/>
        <v>36864.3</v>
      </c>
      <c r="I39" s="74">
        <f t="shared" si="3"/>
        <v>0</v>
      </c>
      <c r="J39" s="86">
        <f t="shared" si="3"/>
        <v>0</v>
      </c>
      <c r="K39" s="74">
        <f t="shared" si="3"/>
        <v>892</v>
      </c>
      <c r="L39" s="86">
        <f>SUM(L40,L47,L48,L49)</f>
        <v>752979.72</v>
      </c>
    </row>
    <row r="40" spans="1:12" ht="21" customHeight="1">
      <c r="A40" s="61">
        <v>35</v>
      </c>
      <c r="B40" s="64" t="s">
        <v>85</v>
      </c>
      <c r="C40" s="75">
        <f>SUM(C41,C44)</f>
        <v>2520</v>
      </c>
      <c r="D40" s="87">
        <f>SUM(D41,D44)</f>
        <v>3485899.31</v>
      </c>
      <c r="E40" s="75">
        <f aca="true" t="shared" si="4" ref="E40:L40">SUM(E41,E44)</f>
        <v>1570</v>
      </c>
      <c r="F40" s="87">
        <f t="shared" si="4"/>
        <v>2987799.1799999997</v>
      </c>
      <c r="G40" s="75">
        <f t="shared" si="4"/>
        <v>17</v>
      </c>
      <c r="H40" s="87">
        <f t="shared" si="4"/>
        <v>36864.3</v>
      </c>
      <c r="I40" s="75">
        <f t="shared" si="4"/>
        <v>0</v>
      </c>
      <c r="J40" s="87">
        <f t="shared" si="4"/>
        <v>0</v>
      </c>
      <c r="K40" s="75">
        <f t="shared" si="4"/>
        <v>892</v>
      </c>
      <c r="L40" s="87">
        <f t="shared" si="4"/>
        <v>752979.72</v>
      </c>
    </row>
    <row r="41" spans="1:12" ht="19.5" customHeight="1">
      <c r="A41" s="61">
        <v>36</v>
      </c>
      <c r="B41" s="64" t="s">
        <v>86</v>
      </c>
      <c r="C41" s="76">
        <v>97</v>
      </c>
      <c r="D41" s="88">
        <v>881521.31</v>
      </c>
      <c r="E41" s="77">
        <v>88</v>
      </c>
      <c r="F41" s="89">
        <v>930621.8</v>
      </c>
      <c r="G41" s="76">
        <v>0</v>
      </c>
      <c r="H41" s="88">
        <v>0</v>
      </c>
      <c r="I41" s="78">
        <v>0</v>
      </c>
      <c r="J41" s="93">
        <v>0</v>
      </c>
      <c r="K41" s="77">
        <v>5</v>
      </c>
      <c r="L41" s="89">
        <v>5088.12</v>
      </c>
    </row>
    <row r="42" spans="1:12" ht="16.5" customHeight="1">
      <c r="A42" s="61">
        <v>37</v>
      </c>
      <c r="B42" s="65" t="s">
        <v>87</v>
      </c>
      <c r="C42" s="76">
        <v>82</v>
      </c>
      <c r="D42" s="88">
        <v>845129.63</v>
      </c>
      <c r="E42" s="77">
        <v>80</v>
      </c>
      <c r="F42" s="89">
        <v>898489.49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15</v>
      </c>
      <c r="D43" s="88">
        <v>36391.68</v>
      </c>
      <c r="E43" s="77">
        <v>8</v>
      </c>
      <c r="F43" s="89">
        <v>32132.31</v>
      </c>
      <c r="G43" s="76">
        <v>0</v>
      </c>
      <c r="H43" s="88">
        <v>0</v>
      </c>
      <c r="I43" s="78">
        <v>0</v>
      </c>
      <c r="J43" s="93">
        <v>0</v>
      </c>
      <c r="K43" s="77">
        <v>5</v>
      </c>
      <c r="L43" s="89">
        <v>5088.12</v>
      </c>
    </row>
    <row r="44" spans="1:12" ht="21" customHeight="1">
      <c r="A44" s="61">
        <v>39</v>
      </c>
      <c r="B44" s="64" t="s">
        <v>88</v>
      </c>
      <c r="C44" s="76">
        <v>2423</v>
      </c>
      <c r="D44" s="88">
        <v>2604378</v>
      </c>
      <c r="E44" s="77">
        <v>1482</v>
      </c>
      <c r="F44" s="89">
        <v>2057177.38</v>
      </c>
      <c r="G44" s="76">
        <v>17</v>
      </c>
      <c r="H44" s="88">
        <v>36864.3</v>
      </c>
      <c r="I44" s="78">
        <v>0</v>
      </c>
      <c r="J44" s="93">
        <v>0</v>
      </c>
      <c r="K44" s="77">
        <v>887</v>
      </c>
      <c r="L44" s="89">
        <v>747891.6</v>
      </c>
    </row>
    <row r="45" spans="1:12" ht="30" customHeight="1">
      <c r="A45" s="61">
        <v>40</v>
      </c>
      <c r="B45" s="65" t="s">
        <v>89</v>
      </c>
      <c r="C45" s="76">
        <v>432</v>
      </c>
      <c r="D45" s="88">
        <v>952206</v>
      </c>
      <c r="E45" s="77">
        <v>422</v>
      </c>
      <c r="F45" s="89">
        <v>1112505.76</v>
      </c>
      <c r="G45" s="76">
        <v>4</v>
      </c>
      <c r="H45" s="88">
        <v>12612</v>
      </c>
      <c r="I45" s="78">
        <v>0</v>
      </c>
      <c r="J45" s="93">
        <v>0</v>
      </c>
      <c r="K45" s="77">
        <v>1</v>
      </c>
      <c r="L45" s="89">
        <v>2102</v>
      </c>
    </row>
    <row r="46" spans="1:12" ht="21" customHeight="1">
      <c r="A46" s="61">
        <v>41</v>
      </c>
      <c r="B46" s="65" t="s">
        <v>79</v>
      </c>
      <c r="C46" s="76">
        <v>1991</v>
      </c>
      <c r="D46" s="88">
        <v>1652172</v>
      </c>
      <c r="E46" s="77">
        <v>1060</v>
      </c>
      <c r="F46" s="89">
        <v>944671.620000001</v>
      </c>
      <c r="G46" s="76">
        <v>13</v>
      </c>
      <c r="H46" s="88">
        <v>24252.3</v>
      </c>
      <c r="I46" s="78">
        <v>0</v>
      </c>
      <c r="J46" s="93">
        <v>0</v>
      </c>
      <c r="K46" s="77">
        <v>886</v>
      </c>
      <c r="L46" s="89">
        <v>745789.6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6306</v>
      </c>
      <c r="E47" s="77">
        <v>2</v>
      </c>
      <c r="F47" s="89">
        <v>6034.5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</v>
      </c>
      <c r="D49" s="88">
        <v>2522.4</v>
      </c>
      <c r="E49" s="77">
        <v>4</v>
      </c>
      <c r="F49" s="89">
        <v>2522.4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23</v>
      </c>
      <c r="D50" s="86">
        <f aca="true" t="shared" si="5" ref="D50:L50">SUM(D51:D54)</f>
        <v>1343.19</v>
      </c>
      <c r="E50" s="74">
        <f t="shared" si="5"/>
        <v>23</v>
      </c>
      <c r="F50" s="86">
        <f t="shared" si="5"/>
        <v>1371.56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22</v>
      </c>
      <c r="D51" s="87">
        <v>882.85</v>
      </c>
      <c r="E51" s="79">
        <v>22</v>
      </c>
      <c r="F51" s="90">
        <v>911.22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460.34</v>
      </c>
      <c r="E54" s="79">
        <v>1</v>
      </c>
      <c r="F54" s="90">
        <v>460.34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2549</v>
      </c>
      <c r="D56" s="86">
        <f aca="true" t="shared" si="6" ref="D56:L56">SUM(D6,D28,D39,D50,D55)</f>
        <v>3496070.9</v>
      </c>
      <c r="E56" s="74">
        <f t="shared" si="6"/>
        <v>1599</v>
      </c>
      <c r="F56" s="86">
        <f t="shared" si="6"/>
        <v>2997727.6399999997</v>
      </c>
      <c r="G56" s="74">
        <f t="shared" si="6"/>
        <v>17</v>
      </c>
      <c r="H56" s="86">
        <f t="shared" si="6"/>
        <v>36864.3</v>
      </c>
      <c r="I56" s="74">
        <f t="shared" si="6"/>
        <v>0</v>
      </c>
      <c r="J56" s="86">
        <f t="shared" si="6"/>
        <v>0</v>
      </c>
      <c r="K56" s="74">
        <f t="shared" si="6"/>
        <v>892</v>
      </c>
      <c r="L56" s="86">
        <f t="shared" si="6"/>
        <v>752979.72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&amp;L2E417373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889</v>
      </c>
      <c r="F4" s="84">
        <f>SUM(F5:F25)</f>
        <v>750557.12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30</v>
      </c>
      <c r="F5" s="85">
        <v>26064.8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4</v>
      </c>
      <c r="F6" s="85">
        <v>3363.2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</v>
      </c>
      <c r="F11" s="85">
        <v>4204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</v>
      </c>
      <c r="F12" s="85">
        <v>9248.8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197</v>
      </c>
      <c r="F13" s="85">
        <v>167419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66</v>
      </c>
      <c r="F14" s="85">
        <v>55492.8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4204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568</v>
      </c>
      <c r="F17" s="85">
        <v>478878.92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1681.6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&amp;L2E417373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2021-04-26T14:11:16Z</dcterms:modified>
  <cp:category/>
  <cp:version/>
  <cp:contentType/>
  <cp:contentStatus/>
</cp:coreProperties>
</file>